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Files\Tax 2024.25\"/>
    </mc:Choice>
  </mc:AlternateContent>
  <bookViews>
    <workbookView xWindow="0" yWindow="0" windowWidth="11655" windowHeight="103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I9" i="1" l="1"/>
  <c r="F14" i="1"/>
  <c r="D19" i="1" l="1"/>
  <c r="D34" i="1" l="1"/>
  <c r="D10" i="1"/>
  <c r="D24" i="1" s="1"/>
  <c r="D26" i="1" s="1"/>
</calcChain>
</file>

<file path=xl/sharedStrings.xml><?xml version="1.0" encoding="utf-8"?>
<sst xmlns="http://schemas.openxmlformats.org/spreadsheetml/2006/main" count="29" uniqueCount="27">
  <si>
    <t>Income tax 2024-25</t>
  </si>
  <si>
    <t>Interest</t>
  </si>
  <si>
    <t>Westpac</t>
  </si>
  <si>
    <t>B1000</t>
  </si>
  <si>
    <t>Macquarie Transaction</t>
  </si>
  <si>
    <t>B1009</t>
  </si>
  <si>
    <t>Macquarie Savings</t>
  </si>
  <si>
    <t>B1010</t>
  </si>
  <si>
    <t>Book sales</t>
  </si>
  <si>
    <t>DSP</t>
  </si>
  <si>
    <t>FTB</t>
  </si>
  <si>
    <t>Income school crossings</t>
  </si>
  <si>
    <t>Salary from ACV</t>
  </si>
  <si>
    <t>Trading income</t>
  </si>
  <si>
    <t>Money from Giorgia</t>
  </si>
  <si>
    <t>Superannuation withdrawal</t>
  </si>
  <si>
    <t>Tax withheld</t>
  </si>
  <si>
    <t>School Crossings</t>
  </si>
  <si>
    <t>Total tax withheld</t>
  </si>
  <si>
    <t>Tax free government benefits</t>
  </si>
  <si>
    <t>Total interest</t>
  </si>
  <si>
    <t>Total taxable income</t>
  </si>
  <si>
    <t>Total income including tax-free benefits</t>
  </si>
  <si>
    <t>CMC markets</t>
  </si>
  <si>
    <t>IG</t>
  </si>
  <si>
    <t>Total trading income</t>
  </si>
  <si>
    <t>Net business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</si>
</sst>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7" fontId="0" fillId="0" borderId="0" xfId="1" applyNumberFormat="1" applyFont="1"/>
    <xf numFmtId="0" fontId="2" fillId="0" borderId="0" xfId="0" applyFont="1"/>
    <xf numFmtId="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topLeftCell="A4" workbookViewId="0">
      <selection activeCell="D10" sqref="D10"/>
    </sheetView>
  </sheetViews>
  <sheetFormatPr defaultRowHeight="15" x14ac:dyDescent="0.25"/>
  <cols>
    <col min="2" max="2" width="26.7109375" customWidth="1"/>
    <col min="4" max="4" width="12.140625" style="1" customWidth="1"/>
    <col min="5" max="6" width="10.140625" bestFit="1" customWidth="1"/>
    <col min="9" max="9" width="12" customWidth="1"/>
  </cols>
  <sheetData>
    <row r="2" spans="2:9" x14ac:dyDescent="0.25">
      <c r="B2" s="2" t="s">
        <v>0</v>
      </c>
    </row>
    <row r="5" spans="2:9" x14ac:dyDescent="0.25">
      <c r="B5" s="2" t="s">
        <v>1</v>
      </c>
      <c r="G5" s="2" t="s">
        <v>19</v>
      </c>
    </row>
    <row r="7" spans="2:9" x14ac:dyDescent="0.25">
      <c r="B7" t="s">
        <v>2</v>
      </c>
      <c r="C7" t="s">
        <v>3</v>
      </c>
      <c r="D7" s="1">
        <v>0.24000000000000002</v>
      </c>
      <c r="G7" t="s">
        <v>9</v>
      </c>
      <c r="I7" s="1">
        <v>21288.81</v>
      </c>
    </row>
    <row r="8" spans="2:9" x14ac:dyDescent="0.25">
      <c r="B8" t="s">
        <v>4</v>
      </c>
      <c r="C8" t="s">
        <v>5</v>
      </c>
      <c r="D8" s="1">
        <v>0.03</v>
      </c>
      <c r="G8" t="s">
        <v>10</v>
      </c>
      <c r="I8" s="1">
        <v>443.44</v>
      </c>
    </row>
    <row r="9" spans="2:9" x14ac:dyDescent="0.25">
      <c r="B9" t="s">
        <v>6</v>
      </c>
      <c r="C9" t="s">
        <v>7</v>
      </c>
      <c r="D9" s="1">
        <f>31.86+1.17</f>
        <v>33.03</v>
      </c>
      <c r="I9" s="3">
        <f>I7+I8</f>
        <v>21732.25</v>
      </c>
    </row>
    <row r="10" spans="2:9" x14ac:dyDescent="0.25">
      <c r="B10" t="s">
        <v>20</v>
      </c>
      <c r="D10" s="1">
        <f>SUM(D7:D9)</f>
        <v>33.300000000000004</v>
      </c>
    </row>
    <row r="12" spans="2:9" x14ac:dyDescent="0.25">
      <c r="B12" t="s">
        <v>11</v>
      </c>
      <c r="D12" s="1">
        <v>19792</v>
      </c>
      <c r="F12" t="s">
        <v>26</v>
      </c>
    </row>
    <row r="13" spans="2:9" x14ac:dyDescent="0.25">
      <c r="B13" t="s">
        <v>12</v>
      </c>
      <c r="D13" s="1">
        <v>350.46</v>
      </c>
    </row>
    <row r="14" spans="2:9" x14ac:dyDescent="0.25">
      <c r="F14" s="3">
        <f>D15+D21+D19</f>
        <v>-1586.5499999999995</v>
      </c>
    </row>
    <row r="15" spans="2:9" x14ac:dyDescent="0.25">
      <c r="B15" t="s">
        <v>8</v>
      </c>
      <c r="D15" s="1">
        <v>20.39</v>
      </c>
    </row>
    <row r="16" spans="2:9" x14ac:dyDescent="0.25">
      <c r="B16" t="s">
        <v>13</v>
      </c>
    </row>
    <row r="17" spans="2:5" x14ac:dyDescent="0.25">
      <c r="B17" t="s">
        <v>23</v>
      </c>
      <c r="D17" s="1">
        <v>-911.68999999999937</v>
      </c>
    </row>
    <row r="18" spans="2:5" x14ac:dyDescent="0.25">
      <c r="B18" t="s">
        <v>24</v>
      </c>
      <c r="D18" s="1">
        <v>-745.25000000000023</v>
      </c>
    </row>
    <row r="19" spans="2:5" x14ac:dyDescent="0.25">
      <c r="B19" t="s">
        <v>25</v>
      </c>
      <c r="D19" s="1">
        <f>D17+D18</f>
        <v>-1656.9399999999996</v>
      </c>
    </row>
    <row r="21" spans="2:5" x14ac:dyDescent="0.25">
      <c r="B21" t="s">
        <v>14</v>
      </c>
      <c r="D21" s="1">
        <v>50</v>
      </c>
    </row>
    <row r="23" spans="2:5" x14ac:dyDescent="0.25">
      <c r="B23" t="s">
        <v>15</v>
      </c>
      <c r="D23" s="1">
        <v>1173</v>
      </c>
    </row>
    <row r="24" spans="2:5" x14ac:dyDescent="0.25">
      <c r="B24" t="s">
        <v>21</v>
      </c>
      <c r="D24" s="1">
        <f>D23+D21+D19+D15+D13+D12+D10</f>
        <v>19762.21</v>
      </c>
      <c r="E24" s="3"/>
    </row>
    <row r="25" spans="2:5" x14ac:dyDescent="0.25">
      <c r="E25" s="3"/>
    </row>
    <row r="26" spans="2:5" x14ac:dyDescent="0.25">
      <c r="B26" t="s">
        <v>22</v>
      </c>
      <c r="D26" s="1">
        <f>D24+I7+I8</f>
        <v>41494.460000000006</v>
      </c>
      <c r="E26" s="3"/>
    </row>
    <row r="29" spans="2:5" x14ac:dyDescent="0.25">
      <c r="B29" s="2" t="s">
        <v>16</v>
      </c>
    </row>
    <row r="31" spans="2:5" x14ac:dyDescent="0.25">
      <c r="B31" t="s">
        <v>17</v>
      </c>
      <c r="D31" s="1">
        <v>1470</v>
      </c>
    </row>
    <row r="32" spans="2:5" x14ac:dyDescent="0.25">
      <c r="B32" t="s">
        <v>15</v>
      </c>
      <c r="D32" s="1">
        <v>258</v>
      </c>
    </row>
    <row r="33" spans="2:4" x14ac:dyDescent="0.25">
      <c r="B33" t="s">
        <v>12</v>
      </c>
      <c r="D33" s="1">
        <v>60</v>
      </c>
    </row>
    <row r="34" spans="2:4" x14ac:dyDescent="0.25">
      <c r="B34" t="s">
        <v>18</v>
      </c>
      <c r="D34" s="1">
        <f>SUM(D31:D33)</f>
        <v>1788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McIlroy</dc:creator>
  <cp:lastModifiedBy>Mark McIlroy</cp:lastModifiedBy>
  <dcterms:created xsi:type="dcterms:W3CDTF">2025-06-30T08:54:38Z</dcterms:created>
  <dcterms:modified xsi:type="dcterms:W3CDTF">2025-06-30T15:20:46Z</dcterms:modified>
</cp:coreProperties>
</file>