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m\Google Drive\Files\Tax ACV 2021.22\"/>
    </mc:Choice>
  </mc:AlternateContent>
  <xr:revisionPtr revIDLastSave="0" documentId="8_{2DF0A289-36FC-4DC8-BEB7-3143324FEA25}" xr6:coauthVersionLast="47" xr6:coauthVersionMax="47" xr10:uidLastSave="{00000000-0000-0000-0000-000000000000}"/>
  <bookViews>
    <workbookView xWindow="13950" yWindow="1530" windowWidth="13560" windowHeight="13545" xr2:uid="{271A2217-EE5B-4643-9854-C6A05438C6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6" i="1"/>
  <c r="D24" i="1"/>
  <c r="D12" i="1"/>
  <c r="D11" i="1"/>
  <c r="D6" i="1"/>
  <c r="D5" i="1"/>
  <c r="D15" i="1" l="1"/>
  <c r="D8" i="1"/>
  <c r="D17" i="1" s="1"/>
  <c r="D20" i="1" s="1"/>
  <c r="D32" i="1" s="1"/>
</calcChain>
</file>

<file path=xl/sharedStrings.xml><?xml version="1.0" encoding="utf-8"?>
<sst xmlns="http://schemas.openxmlformats.org/spreadsheetml/2006/main" count="29" uniqueCount="29">
  <si>
    <t>ACV Tax 2021.22 Income Tax Return</t>
  </si>
  <si>
    <t>6 F</t>
  </si>
  <si>
    <t>Gross interest</t>
  </si>
  <si>
    <t>Other sales of goods and services</t>
  </si>
  <si>
    <t>6 C</t>
  </si>
  <si>
    <t>6 S</t>
  </si>
  <si>
    <t>Total Income</t>
  </si>
  <si>
    <t>6 Y</t>
  </si>
  <si>
    <t>Motor vehicle expenses</t>
  </si>
  <si>
    <t>6 A</t>
  </si>
  <si>
    <t>Total expenses</t>
  </si>
  <si>
    <t>6 T</t>
  </si>
  <si>
    <t>Total profit</t>
  </si>
  <si>
    <t>6 Q</t>
  </si>
  <si>
    <t>Cost of sales</t>
  </si>
  <si>
    <t>7 T</t>
  </si>
  <si>
    <t>7 R</t>
  </si>
  <si>
    <t>Tax losses deducted</t>
  </si>
  <si>
    <t>Taxable income</t>
  </si>
  <si>
    <t>8 E</t>
  </si>
  <si>
    <t>Total assets</t>
  </si>
  <si>
    <t>8 H</t>
  </si>
  <si>
    <t>Total liabilities</t>
  </si>
  <si>
    <t>8 D</t>
  </si>
  <si>
    <t>Total salary &amp; wage expenses</t>
  </si>
  <si>
    <t>13 U</t>
  </si>
  <si>
    <t>Tax losses carried forward to later income years</t>
  </si>
  <si>
    <t>8 J</t>
  </si>
  <si>
    <t>Total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</si>
</sst>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8" fontId="0" fillId="0" borderId="0" xfId="0" quotePrefix="1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B224-4C61-422C-A479-B03333BD591E}">
  <dimension ref="B3:D32"/>
  <sheetViews>
    <sheetView tabSelected="1" workbookViewId="0">
      <selection activeCell="B3" sqref="B3"/>
    </sheetView>
  </sheetViews>
  <sheetFormatPr defaultRowHeight="15" x14ac:dyDescent="0.25"/>
  <cols>
    <col min="3" max="3" width="35.42578125" customWidth="1"/>
    <col min="4" max="4" width="14.28515625" style="5" customWidth="1"/>
  </cols>
  <sheetData>
    <row r="3" spans="2:4" x14ac:dyDescent="0.25">
      <c r="B3" s="1" t="s">
        <v>0</v>
      </c>
    </row>
    <row r="5" spans="2:4" x14ac:dyDescent="0.25">
      <c r="B5" t="s">
        <v>4</v>
      </c>
      <c r="C5" t="s">
        <v>3</v>
      </c>
      <c r="D5" s="5">
        <f>ROUND(26208.09,0)</f>
        <v>26208</v>
      </c>
    </row>
    <row r="6" spans="2:4" x14ac:dyDescent="0.25">
      <c r="B6" t="s">
        <v>1</v>
      </c>
      <c r="C6" t="s">
        <v>2</v>
      </c>
      <c r="D6" s="5">
        <f>ROUND(21.38,0)</f>
        <v>21</v>
      </c>
    </row>
    <row r="8" spans="2:4" x14ac:dyDescent="0.25">
      <c r="B8" t="s">
        <v>5</v>
      </c>
      <c r="C8" t="s">
        <v>6</v>
      </c>
      <c r="D8" s="5">
        <f>D5+D6</f>
        <v>26229</v>
      </c>
    </row>
    <row r="11" spans="2:4" x14ac:dyDescent="0.25">
      <c r="B11" s="2" t="s">
        <v>9</v>
      </c>
      <c r="C11" t="s">
        <v>14</v>
      </c>
      <c r="D11" s="5">
        <f>ROUND(3420.15,0)</f>
        <v>3420</v>
      </c>
    </row>
    <row r="12" spans="2:4" x14ac:dyDescent="0.25">
      <c r="B12" t="s">
        <v>7</v>
      </c>
      <c r="C12" t="s">
        <v>8</v>
      </c>
      <c r="D12" s="5">
        <f>ROUND(4802.78,0)</f>
        <v>4803</v>
      </c>
    </row>
    <row r="15" spans="2:4" x14ac:dyDescent="0.25">
      <c r="B15" t="s">
        <v>13</v>
      </c>
      <c r="C15" t="s">
        <v>10</v>
      </c>
      <c r="D15" s="5">
        <f>D11+D12</f>
        <v>8223</v>
      </c>
    </row>
    <row r="17" spans="2:4" x14ac:dyDescent="0.25">
      <c r="B17" t="s">
        <v>11</v>
      </c>
      <c r="C17" t="s">
        <v>12</v>
      </c>
      <c r="D17" s="5">
        <f>D8-D15</f>
        <v>18006</v>
      </c>
    </row>
    <row r="20" spans="2:4" x14ac:dyDescent="0.25">
      <c r="B20" t="s">
        <v>16</v>
      </c>
      <c r="C20" t="s">
        <v>17</v>
      </c>
      <c r="D20" s="5">
        <f>D17</f>
        <v>18006</v>
      </c>
    </row>
    <row r="22" spans="2:4" x14ac:dyDescent="0.25">
      <c r="B22" t="s">
        <v>15</v>
      </c>
      <c r="C22" t="s">
        <v>18</v>
      </c>
      <c r="D22" s="5">
        <v>0</v>
      </c>
    </row>
    <row r="24" spans="2:4" x14ac:dyDescent="0.25">
      <c r="B24" t="s">
        <v>19</v>
      </c>
      <c r="C24" t="s">
        <v>20</v>
      </c>
      <c r="D24" s="5">
        <f>ROUND(986.91,0)</f>
        <v>987</v>
      </c>
    </row>
    <row r="26" spans="2:4" x14ac:dyDescent="0.25">
      <c r="B26" t="s">
        <v>21</v>
      </c>
      <c r="C26" t="s">
        <v>22</v>
      </c>
      <c r="D26" s="5">
        <f>ROUND(27864.09,0)</f>
        <v>27864</v>
      </c>
    </row>
    <row r="28" spans="2:4" x14ac:dyDescent="0.25">
      <c r="B28" t="s">
        <v>27</v>
      </c>
      <c r="C28" t="s">
        <v>28</v>
      </c>
      <c r="D28" s="5">
        <v>27769</v>
      </c>
    </row>
    <row r="30" spans="2:4" x14ac:dyDescent="0.25">
      <c r="B30" t="s">
        <v>23</v>
      </c>
      <c r="C30" t="s">
        <v>24</v>
      </c>
      <c r="D30" s="5">
        <f>ROUND(36.01,0)</f>
        <v>36</v>
      </c>
    </row>
    <row r="32" spans="2:4" ht="30" x14ac:dyDescent="0.25">
      <c r="B32" s="4" t="s">
        <v>25</v>
      </c>
      <c r="C32" s="3" t="s">
        <v>26</v>
      </c>
      <c r="D32" s="5">
        <f>122246-D20</f>
        <v>104240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McIlroy</dc:creator>
  <cp:lastModifiedBy>Mark McIlroy</cp:lastModifiedBy>
  <dcterms:created xsi:type="dcterms:W3CDTF">2023-03-02T22:26:58Z</dcterms:created>
  <dcterms:modified xsi:type="dcterms:W3CDTF">2023-03-02T23:10:42Z</dcterms:modified>
</cp:coreProperties>
</file>